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ulio Perez\Dropbox\CR Inversiones\PDB Tools Chile\"/>
    </mc:Choice>
  </mc:AlternateContent>
  <xr:revisionPtr revIDLastSave="0" documentId="13_ncr:1_{DBD6CAD9-0129-4DB1-B1A6-203E4D111E2F}" xr6:coauthVersionLast="47" xr6:coauthVersionMax="47" xr10:uidLastSave="{00000000-0000-0000-0000-000000000000}"/>
  <bookViews>
    <workbookView xWindow="-110" yWindow="-110" windowWidth="19420" windowHeight="10420" xr2:uid="{94824FE2-DDE0-4AA8-AEB7-3EBB9C1583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H7" i="1"/>
  <c r="H6" i="1"/>
  <c r="G7" i="1"/>
  <c r="G6" i="1"/>
  <c r="T4" i="1"/>
  <c r="O4" i="1"/>
  <c r="H3" i="1"/>
  <c r="H2" i="1"/>
  <c r="F3" i="1"/>
  <c r="F2" i="1"/>
</calcChain>
</file>

<file path=xl/sharedStrings.xml><?xml version="1.0" encoding="utf-8"?>
<sst xmlns="http://schemas.openxmlformats.org/spreadsheetml/2006/main" count="29" uniqueCount="28">
  <si>
    <t>Bit Size</t>
  </si>
  <si>
    <t>Box Dimension [mm]</t>
  </si>
  <si>
    <t>10 5/8"</t>
  </si>
  <si>
    <t>310x310x400</t>
  </si>
  <si>
    <t>12 1/4"</t>
  </si>
  <si>
    <t>340x340x400</t>
  </si>
  <si>
    <t>description</t>
  </si>
  <si>
    <t>Brocas de perforacion para mineria</t>
  </si>
  <si>
    <t>Price exwork china USD</t>
  </si>
  <si>
    <t>Unit Weight [Kg]</t>
  </si>
  <si>
    <t>Quantity</t>
  </si>
  <si>
    <t>Total Weight</t>
  </si>
  <si>
    <t>Total Price</t>
  </si>
  <si>
    <t>manifiesto</t>
  </si>
  <si>
    <t>visacion</t>
  </si>
  <si>
    <t>despacho carga</t>
  </si>
  <si>
    <t>local freight</t>
  </si>
  <si>
    <t>insurance (optional)</t>
  </si>
  <si>
    <t>total without IVA</t>
  </si>
  <si>
    <t>amount to add to deliver at the mine</t>
  </si>
  <si>
    <t>bits</t>
  </si>
  <si>
    <t>taxes (iva) 19%</t>
  </si>
  <si>
    <t>sea freight</t>
  </si>
  <si>
    <t>deconsolidate</t>
  </si>
  <si>
    <t>document process</t>
  </si>
  <si>
    <t>custom ag fee</t>
  </si>
  <si>
    <t xml:space="preserve">custom rights </t>
  </si>
  <si>
    <t>Total price DAP (stgo warehouse)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</si>
</sst>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42" fontId="0" fillId="0" borderId="0" xfId="1" applyFont="1"/>
    <xf numFmtId="0" fontId="0" fillId="0" borderId="1" xfId="0" applyBorder="1"/>
    <xf numFmtId="42" fontId="0" fillId="0" borderId="1" xfId="1" applyFont="1" applyBorder="1"/>
    <xf numFmtId="42" fontId="0" fillId="2" borderId="1" xfId="1" applyFont="1" applyFill="1" applyBorder="1"/>
    <xf numFmtId="42" fontId="0" fillId="0" borderId="1" xfId="0" applyNumberFormat="1" applyBorder="1"/>
    <xf numFmtId="42" fontId="0" fillId="3" borderId="1" xfId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2" fontId="3" fillId="0" borderId="1" xfId="1" applyFont="1" applyBorder="1" applyAlignment="1">
      <alignment horizontal="center" vertical="center"/>
    </xf>
    <xf numFmtId="42" fontId="3" fillId="0" borderId="2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2" fontId="0" fillId="0" borderId="4" xfId="0" applyNumberFormat="1" applyBorder="1"/>
    <xf numFmtId="0" fontId="0" fillId="0" borderId="5" xfId="0" applyBorder="1"/>
    <xf numFmtId="42" fontId="0" fillId="0" borderId="6" xfId="0" applyNumberFormat="1" applyBorder="1"/>
    <xf numFmtId="12" fontId="0" fillId="0" borderId="7" xfId="0" applyNumberFormat="1" applyBorder="1"/>
    <xf numFmtId="0" fontId="0" fillId="0" borderId="8" xfId="0" applyBorder="1"/>
    <xf numFmtId="42" fontId="0" fillId="0" borderId="9" xfId="0" applyNumberFormat="1" applyBorder="1"/>
    <xf numFmtId="0" fontId="2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wrapText="1"/>
    </xf>
    <xf numFmtId="0" fontId="7" fillId="3" borderId="11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95CD-9BFF-42AC-8CFD-0C5824E81959}">
  <dimension ref="A1:T7"/>
  <sheetViews>
    <sheetView tabSelected="1" topLeftCell="D1" workbookViewId="0">
      <selection sqref="A1:T8"/>
    </sheetView>
  </sheetViews>
  <sheetFormatPr baseColWidth="10" defaultRowHeight="14.5" x14ac:dyDescent="0.35"/>
  <cols>
    <col min="1" max="1" width="17.54296875" customWidth="1"/>
    <col min="2" max="2" width="7.08984375" customWidth="1"/>
    <col min="3" max="3" width="7.7265625" customWidth="1"/>
    <col min="7" max="7" width="12" customWidth="1"/>
    <col min="8" max="8" width="11" bestFit="1" customWidth="1"/>
    <col min="9" max="9" width="6.54296875" customWidth="1"/>
    <col min="10" max="10" width="7.54296875" customWidth="1"/>
    <col min="11" max="11" width="7.7265625" customWidth="1"/>
    <col min="12" max="12" width="6.1796875" customWidth="1"/>
    <col min="13" max="13" width="6.26953125" customWidth="1"/>
    <col min="14" max="14" width="7.08984375" customWidth="1"/>
    <col min="15" max="15" width="8.26953125" customWidth="1"/>
    <col min="16" max="16" width="8.08984375" customWidth="1"/>
    <col min="17" max="17" width="7.26953125" customWidth="1"/>
    <col min="18" max="18" width="7.26953125" bestFit="1" customWidth="1"/>
    <col min="19" max="19" width="11.81640625" bestFit="1" customWidth="1"/>
  </cols>
  <sheetData>
    <row r="1" spans="1:20" ht="50.5" customHeight="1" x14ac:dyDescent="0.35">
      <c r="A1" s="14" t="s">
        <v>6</v>
      </c>
      <c r="B1" s="14" t="s">
        <v>10</v>
      </c>
      <c r="C1" s="15" t="s">
        <v>0</v>
      </c>
      <c r="D1" s="16" t="s">
        <v>1</v>
      </c>
      <c r="E1" s="16" t="s">
        <v>9</v>
      </c>
      <c r="F1" s="16" t="s">
        <v>11</v>
      </c>
      <c r="G1" s="13" t="s">
        <v>8</v>
      </c>
      <c r="H1" s="17" t="s">
        <v>12</v>
      </c>
      <c r="I1" s="13" t="s">
        <v>22</v>
      </c>
      <c r="J1" s="13" t="s">
        <v>13</v>
      </c>
      <c r="K1" s="13" t="s">
        <v>23</v>
      </c>
      <c r="L1" s="13" t="s">
        <v>24</v>
      </c>
      <c r="M1" s="13" t="s">
        <v>14</v>
      </c>
      <c r="N1" s="13" t="s">
        <v>15</v>
      </c>
      <c r="O1" s="13" t="s">
        <v>25</v>
      </c>
      <c r="P1" s="13" t="s">
        <v>17</v>
      </c>
      <c r="Q1" s="13" t="s">
        <v>16</v>
      </c>
      <c r="R1" s="13" t="s">
        <v>26</v>
      </c>
      <c r="S1" s="13" t="s">
        <v>21</v>
      </c>
      <c r="T1" s="13" t="s">
        <v>18</v>
      </c>
    </row>
    <row r="2" spans="1:20" ht="47.5" customHeight="1" x14ac:dyDescent="0.35">
      <c r="A2" s="8" t="s">
        <v>7</v>
      </c>
      <c r="B2" s="9">
        <v>10</v>
      </c>
      <c r="C2" s="10" t="s">
        <v>2</v>
      </c>
      <c r="D2" s="10" t="s">
        <v>3</v>
      </c>
      <c r="E2" s="10">
        <v>77</v>
      </c>
      <c r="F2" s="10">
        <f>+B2*E2</f>
        <v>770</v>
      </c>
      <c r="G2" s="11">
        <v>2800</v>
      </c>
      <c r="H2" s="12">
        <f>+G2*B2</f>
        <v>28000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2" x14ac:dyDescent="0.35">
      <c r="A3" s="8" t="s">
        <v>7</v>
      </c>
      <c r="B3" s="9">
        <v>10</v>
      </c>
      <c r="C3" s="10" t="s">
        <v>4</v>
      </c>
      <c r="D3" s="10" t="s">
        <v>5</v>
      </c>
      <c r="E3" s="10">
        <v>100</v>
      </c>
      <c r="F3" s="10">
        <f>+B3*E3</f>
        <v>1000</v>
      </c>
      <c r="G3" s="11">
        <v>3500</v>
      </c>
      <c r="H3" s="12">
        <f>+G3*B3</f>
        <v>35000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" thickBot="1" x14ac:dyDescent="0.4">
      <c r="C4" s="1"/>
      <c r="H4" s="2">
        <v>63000</v>
      </c>
      <c r="I4" s="4">
        <v>391</v>
      </c>
      <c r="J4" s="4">
        <v>54</v>
      </c>
      <c r="K4" s="4">
        <v>36.450000000000003</v>
      </c>
      <c r="L4" s="4">
        <v>195</v>
      </c>
      <c r="M4" s="4">
        <v>15</v>
      </c>
      <c r="N4" s="4">
        <v>12.47</v>
      </c>
      <c r="O4" s="4">
        <f>245*1.19</f>
        <v>291.55</v>
      </c>
      <c r="P4" s="5">
        <v>244</v>
      </c>
      <c r="Q4" s="4">
        <v>135</v>
      </c>
      <c r="R4" s="4">
        <v>3818.1</v>
      </c>
      <c r="S4" s="7">
        <f>+H4*0.19</f>
        <v>11970</v>
      </c>
      <c r="T4" s="6">
        <f>SUM(I4:R4)</f>
        <v>5192.57</v>
      </c>
    </row>
    <row r="5" spans="1:20" ht="54" customHeight="1" thickBot="1" x14ac:dyDescent="0.4">
      <c r="F5" s="24" t="s">
        <v>20</v>
      </c>
      <c r="G5" s="25" t="s">
        <v>19</v>
      </c>
      <c r="H5" s="26" t="s">
        <v>27</v>
      </c>
    </row>
    <row r="6" spans="1:20" x14ac:dyDescent="0.35">
      <c r="F6" s="21">
        <v>10.625</v>
      </c>
      <c r="G6" s="22">
        <f>+T4/B2</f>
        <v>519.25699999999995</v>
      </c>
      <c r="H6" s="23">
        <f>+G2+G6</f>
        <v>3319.2570000000001</v>
      </c>
    </row>
    <row r="7" spans="1:20" ht="15" thickBot="1" x14ac:dyDescent="0.4">
      <c r="F7" s="18">
        <v>12.25</v>
      </c>
      <c r="G7" s="19">
        <f>+T4/B3</f>
        <v>519.25699999999995</v>
      </c>
      <c r="H7" s="20">
        <f>+G3+G7</f>
        <v>4019.2570000000001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Braulio Perez</dc:creator>
  <cp:lastModifiedBy>Braulio Perez</cp:lastModifiedBy>
  <dcterms:created xsi:type="dcterms:W3CDTF">2021-05-25T17:26:34Z</dcterms:created>
  <dcterms:modified xsi:type="dcterms:W3CDTF">2021-05-28T19:31:27Z</dcterms:modified>
</cp:coreProperties>
</file>